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.Ovstedal/Desktop/"/>
    </mc:Choice>
  </mc:AlternateContent>
  <xr:revisionPtr revIDLastSave="0" documentId="8_{19E7EB44-5FBA-884B-A64A-C141A3417D33}" xr6:coauthVersionLast="47" xr6:coauthVersionMax="47" xr10:uidLastSave="{00000000-0000-0000-0000-000000000000}"/>
  <bookViews>
    <workbookView xWindow="0" yWindow="760" windowWidth="30240" windowHeight="17180" xr2:uid="{26E26BDE-D500-5B4B-A09C-03BB363B9956}"/>
  </bookViews>
  <sheets>
    <sheet name="Kvalitetsregister" sheetId="1" r:id="rId1"/>
    <sheet name="Resultat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6" i="2" l="1"/>
  <c r="E7" i="2"/>
  <c r="E51" i="2"/>
  <c r="E47" i="2"/>
  <c r="E48" i="2"/>
  <c r="E49" i="2"/>
  <c r="E50" i="2"/>
  <c r="E43" i="2"/>
  <c r="K44" i="2"/>
  <c r="K43" i="2"/>
  <c r="O44" i="2"/>
  <c r="S44" i="2"/>
  <c r="S43" i="2"/>
  <c r="O43" i="2"/>
  <c r="H44" i="2" l="1"/>
  <c r="H43" i="2"/>
  <c r="K45" i="2"/>
  <c r="E46" i="2" l="1"/>
  <c r="E45" i="2"/>
  <c r="E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tc={EDAB8717-E828-3F4B-894E-F1FD73617819}</author>
  </authors>
  <commentList>
    <comment ref="K8" authorId="0" shapeId="0" xr:uid="{EDAB8717-E828-3F4B-894E-F1FD73617819}">
      <text>
        <t>[Threaded comment]
Your version of Excel allows you to read this threaded comment; however, any edits to it will get removed if the file is opened in a newer version of Excel. Learn more: https://go.microsoft.com/fwlink/?linkid=870924
Comment:
    Tilpass definisjon</t>
      </text>
    </comment>
  </commentList>
</comments>
</file>

<file path=xl/sharedStrings.xml><?xml version="1.0" encoding="utf-8"?>
<sst xmlns="http://schemas.openxmlformats.org/spreadsheetml/2006/main" count="71" uniqueCount="58">
  <si>
    <r>
      <rPr>
        <sz val="16"/>
        <color rgb="FF000000"/>
        <rFont val="Calibri"/>
        <family val="2"/>
      </rPr>
      <t xml:space="preserve">                  </t>
    </r>
    <r>
      <rPr>
        <b/>
        <sz val="16"/>
        <color rgb="FFFFFFFF"/>
        <rFont val="Calibri"/>
        <family val="2"/>
      </rPr>
      <t>KVALITETSREGISTER</t>
    </r>
  </si>
  <si>
    <t xml:space="preserve">Henv.nr </t>
  </si>
  <si>
    <t xml:space="preserve">Pasient-ID/
NPR Dips </t>
  </si>
  <si>
    <t>Bruker ID 
kommune</t>
  </si>
  <si>
    <t>Ansvarlig team</t>
  </si>
  <si>
    <t>Kjønn</t>
  </si>
  <si>
    <t>Alder v/
henvisning</t>
  </si>
  <si>
    <t>Over 60 år</t>
  </si>
  <si>
    <t>Ny PSHT 
pasient</t>
  </si>
  <si>
    <t>Stormottaker</t>
  </si>
  <si>
    <t>Henvist fra</t>
  </si>
  <si>
    <t>Avvist -
Avklart</t>
  </si>
  <si>
    <t>Liggedøgn</t>
  </si>
  <si>
    <t>Notat</t>
  </si>
  <si>
    <t>Fastlege</t>
  </si>
  <si>
    <t>Annet</t>
  </si>
  <si>
    <t>Hjemkommune/ Sone</t>
  </si>
  <si>
    <t>Antall</t>
  </si>
  <si>
    <t>Nøkkeltall</t>
  </si>
  <si>
    <t>Resultater</t>
  </si>
  <si>
    <t xml:space="preserve">Over 60 år </t>
  </si>
  <si>
    <t>Under 60 år</t>
  </si>
  <si>
    <t>Kjønnsfordeling</t>
  </si>
  <si>
    <t>Mann</t>
  </si>
  <si>
    <t>Kvinne</t>
  </si>
  <si>
    <t>Andel pasienter over 60 år</t>
  </si>
  <si>
    <t>Antall henvisninger</t>
  </si>
  <si>
    <t>Stormottakere</t>
  </si>
  <si>
    <t>Ny PSHT pasient</t>
  </si>
  <si>
    <t>Ikke ny PSHT pasient</t>
  </si>
  <si>
    <t>Henvist fra hvis "Annet"</t>
  </si>
  <si>
    <t>Geriatrisk avdeling</t>
  </si>
  <si>
    <t>Medisinsk avdeling</t>
  </si>
  <si>
    <t>Kirurgisk avdeling</t>
  </si>
  <si>
    <t>Ortopedisk avdeling</t>
  </si>
  <si>
    <t>Kreftavdeling</t>
  </si>
  <si>
    <t>Hjemmetjenesten</t>
  </si>
  <si>
    <t>Tildelingskontoret</t>
  </si>
  <si>
    <t>Pasient / Pårørende</t>
  </si>
  <si>
    <t>RESULTATER</t>
  </si>
  <si>
    <t>[Oppgi Pasient-ID/
NPR Dips]</t>
  </si>
  <si>
    <t>[Oppgi ansvarlig 
team]</t>
  </si>
  <si>
    <t>[Oppgi pasientens kjønn]</t>
  </si>
  <si>
    <t>[Oppgi  pasientens alder ved henvisning]</t>
  </si>
  <si>
    <t>[Oppgi om pasienten er eldre enn 60 år]</t>
  </si>
  <si>
    <t>[Oppgi om pasientens hjemkommune]</t>
  </si>
  <si>
    <t>[Oppgi om pasienten er ny PSHT pasient]</t>
  </si>
  <si>
    <t>[Oppgi hvor pasienten er henvist fra]</t>
  </si>
  <si>
    <t>[Oppgi dato pasienten er henvist PSHT]</t>
  </si>
  <si>
    <t>[Oppgi hvor pasienten er henvist fra dersom det i forrige kolonne ble valgt "Annet"]</t>
  </si>
  <si>
    <t>[Oppgi dato pasienten avsluttet PSHT]</t>
  </si>
  <si>
    <t>[Oppgi antall liggedøgn pasienten var innlagt]</t>
  </si>
  <si>
    <t>Dato aktivt avsluttet PSHT
(DD.MM.ÅÅ)</t>
  </si>
  <si>
    <t>Dato henvist PSHT 
(DD.MM.ÅÅ)</t>
  </si>
  <si>
    <t>[Oppgi bruker ID
kommune]</t>
  </si>
  <si>
    <t>[Oppgi pasientens henvisningsnummer]</t>
  </si>
  <si>
    <t>[Oppgi om pasienten er stormottaker: 
Svært syke pasienter som krever mye mer ressurser enn resterende pasienter i samme aldersgruppe]</t>
  </si>
  <si>
    <t>[Oppgi om pasienten er avvist eller avklart]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</si>
</sst>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2"/>
      <color rgb="FFFFFFFF"/>
      <name val="Calibri"/>
      <family val="2"/>
      <scheme val="minor"/>
    </font>
    <font>
      <b/>
      <sz val="16"/>
      <color rgb="FFFFFFFF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Alignment="1">
      <alignment horizontal="left"/>
    </xf>
    <xf numFmtId="0" fontId="0" fillId="0" borderId="1" xfId="0" quotePrefix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0" fillId="0" borderId="12" xfId="0" applyBorder="1"/>
    <xf numFmtId="0" fontId="9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5965BA"/>
      <color rgb="FF2C3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Over 60 år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4E-0948-AC6A-E32F16AA46F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5F-1840-9A48-D5D9155A21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Resultater!$G$43:$G$44</c:f>
              <c:strCache>
                <c:ptCount val="2"/>
                <c:pt idx="0">
                  <c:v>Over 60 år</c:v>
                </c:pt>
                <c:pt idx="1">
                  <c:v>Under 60 år</c:v>
                </c:pt>
              </c:strCache>
            </c:strRef>
          </c:cat>
          <c:val>
            <c:numRef>
              <c:f>Resultater!$H$43:$H$44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E-0948-AC6A-E32F16AA46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C-3B4B-AAA8-5F2ACF150B9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C-3B4B-AAA8-5F2ACF150B9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C-3B4B-AAA8-5F2ACF150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Resultater!$J$43:$J$45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Annet</c:v>
                </c:pt>
              </c:strCache>
            </c:strRef>
          </c:cat>
          <c:val>
            <c:numRef>
              <c:f>Resultater!$K$43:$K$45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9-A740-9F40-2EF5F5EA05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Resultater!$D$43:$D$51</c:f>
              <c:strCache>
                <c:ptCount val="9"/>
                <c:pt idx="0">
                  <c:v>Geriatrisk avdeling</c:v>
                </c:pt>
                <c:pt idx="1">
                  <c:v>Medisinsk avdeling</c:v>
                </c:pt>
                <c:pt idx="2">
                  <c:v>Kirurgisk avdeling</c:v>
                </c:pt>
                <c:pt idx="3">
                  <c:v>Ortopedisk avdeling</c:v>
                </c:pt>
                <c:pt idx="4">
                  <c:v>Kreftavdeling</c:v>
                </c:pt>
                <c:pt idx="5">
                  <c:v>Fastlege</c:v>
                </c:pt>
                <c:pt idx="6">
                  <c:v>Hjemmetjenesten</c:v>
                </c:pt>
                <c:pt idx="7">
                  <c:v>Tildelingskontoret</c:v>
                </c:pt>
                <c:pt idx="8">
                  <c:v>Pasient / Pårørende</c:v>
                </c:pt>
              </c:strCache>
            </c:strRef>
          </c:cat>
          <c:val>
            <c:numRef>
              <c:f>Resultater!$E$43:$E$51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5-3E4D-917C-ECBA6D82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460000"/>
        <c:axId val="1162160751"/>
      </c:barChart>
      <c:catAx>
        <c:axId val="7144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162160751"/>
        <c:crosses val="autoZero"/>
        <c:auto val="1"/>
        <c:lblAlgn val="ctr"/>
        <c:lblOffset val="100"/>
        <c:noMultiLvlLbl val="0"/>
      </c:catAx>
      <c:valAx>
        <c:axId val="116216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7144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407614</xdr:colOff>
      <xdr:row>21</xdr:row>
      <xdr:rowOff>133350</xdr:rowOff>
    </xdr:from>
    <xdr:to>
      <xdr:col>10</xdr:col>
      <xdr:colOff>342473</xdr:colOff>
      <xdr:row>35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53DE83-3EE4-BCE9-6DED-47A82C9CB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338381</xdr:colOff>
      <xdr:row>21</xdr:row>
      <xdr:rowOff>138606</xdr:rowOff>
    </xdr:from>
    <xdr:to>
      <xdr:col>20</xdr:col>
      <xdr:colOff>214045</xdr:colOff>
      <xdr:row>35</xdr:row>
      <xdr:rowOff>37006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BEEE55-F974-8350-C01A-69314825F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463177</xdr:colOff>
      <xdr:row>4</xdr:row>
      <xdr:rowOff>85163</xdr:rowOff>
    </xdr:from>
    <xdr:to>
      <xdr:col>20</xdr:col>
      <xdr:colOff>0</xdr:colOff>
      <xdr:row>18</xdr:row>
      <xdr:rowOff>164352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0EB11-5C54-4529-1641-4FAAA04D4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e Øvstedal" id="{5F6B7249-742D-ED44-9C05-548B11647011}" userId="S::julie.ovstedal@paconsulting.com::8410a03f-79d0-4840-8806-d69570f20e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8" dT="2023-01-13T13:16:47.76" personId="{5F6B7249-742D-ED44-9C05-548B11647011}" id="{EDAB8717-E828-3F4B-894E-F1FD73617819}">
    <text>Tilpass definisjon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60CA-2E84-6C45-93CD-49BCA2136A17}">
  <dimension ref="A1:W130"/>
  <sheetViews>
    <sheetView showGridLines="0" tabSelected="1" zoomScale="65" zoomScaleNormal="60" workbookViewId="0">
      <pane ySplit="8" topLeftCell="A9" activePane="bottomLeft" state="frozen"/>
      <selection pane="bottomLeft" activeCell="R14" sqref="R14"/>
    </sheetView>
  </sheetViews>
  <sheetFormatPr baseColWidth="10" defaultColWidth="0" defaultRowHeight="16" x14ac:dyDescent="0.2"/>
  <cols>
    <col min="1" max="1" width="11" customWidth="1"/>
    <col min="2" max="2" width="17.6640625" customWidth="1"/>
    <col min="3" max="3" width="17.5" customWidth="1"/>
    <col min="4" max="4" width="16.6640625" customWidth="1"/>
    <col min="5" max="5" width="15.83203125" customWidth="1"/>
    <col min="6" max="6" width="15" customWidth="1"/>
    <col min="7" max="7" width="17.33203125" customWidth="1"/>
    <col min="8" max="9" width="18" customWidth="1"/>
    <col min="10" max="10" width="18.33203125" customWidth="1"/>
    <col min="11" max="11" width="41" customWidth="1"/>
    <col min="12" max="13" width="20" customWidth="1"/>
    <col min="14" max="14" width="26.6640625" customWidth="1"/>
    <col min="15" max="15" width="20" customWidth="1"/>
    <col min="16" max="16" width="22.83203125" customWidth="1"/>
    <col min="17" max="17" width="19" customWidth="1"/>
    <col min="18" max="18" width="29.6640625" customWidth="1"/>
    <col min="19" max="19" width="14" customWidth="1"/>
    <col min="20" max="20" width="14.33203125" hidden="1" customWidth="1"/>
    <col min="21" max="21" width="13" hidden="1" customWidth="1"/>
    <col min="22" max="22" width="14" hidden="1" customWidth="1"/>
    <col min="23" max="23" width="16.5" hidden="1" customWidth="1"/>
    <col min="24" max="16384" width="11" hidden="1"/>
  </cols>
  <sheetData>
    <row r="1" spans="1:19" s="1" customForma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" customFormat="1" ht="30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6" spans="1:19" ht="16" customHeight="1" x14ac:dyDescent="0.2"/>
    <row r="7" spans="1:19" ht="45" customHeight="1" x14ac:dyDescent="0.2">
      <c r="B7" s="2" t="s">
        <v>1</v>
      </c>
      <c r="C7" s="3" t="s">
        <v>2</v>
      </c>
      <c r="D7" s="3" t="s">
        <v>3</v>
      </c>
      <c r="E7" s="4" t="s">
        <v>4</v>
      </c>
      <c r="F7" s="4" t="s">
        <v>5</v>
      </c>
      <c r="G7" s="3" t="s">
        <v>6</v>
      </c>
      <c r="H7" s="4" t="s">
        <v>7</v>
      </c>
      <c r="I7" s="3" t="s">
        <v>16</v>
      </c>
      <c r="J7" s="3" t="s">
        <v>8</v>
      </c>
      <c r="K7" s="4" t="s">
        <v>9</v>
      </c>
      <c r="L7" s="3" t="s">
        <v>53</v>
      </c>
      <c r="M7" s="3" t="s">
        <v>10</v>
      </c>
      <c r="N7" s="3" t="s">
        <v>30</v>
      </c>
      <c r="O7" s="3" t="s">
        <v>11</v>
      </c>
      <c r="P7" s="3" t="s">
        <v>52</v>
      </c>
      <c r="Q7" s="4" t="s">
        <v>12</v>
      </c>
      <c r="R7" s="4" t="s">
        <v>13</v>
      </c>
    </row>
    <row r="8" spans="1:19" ht="44" customHeight="1" x14ac:dyDescent="0.2">
      <c r="B8" s="18" t="s">
        <v>55</v>
      </c>
      <c r="C8" s="18" t="s">
        <v>40</v>
      </c>
      <c r="D8" s="18" t="s">
        <v>54</v>
      </c>
      <c r="E8" s="18" t="s">
        <v>41</v>
      </c>
      <c r="F8" s="19" t="s">
        <v>42</v>
      </c>
      <c r="G8" s="19" t="s">
        <v>43</v>
      </c>
      <c r="H8" s="19" t="s">
        <v>44</v>
      </c>
      <c r="I8" s="19" t="s">
        <v>45</v>
      </c>
      <c r="J8" s="19" t="s">
        <v>46</v>
      </c>
      <c r="K8" s="19" t="s">
        <v>56</v>
      </c>
      <c r="L8" s="19" t="s">
        <v>48</v>
      </c>
      <c r="M8" s="19" t="s">
        <v>47</v>
      </c>
      <c r="N8" s="19" t="s">
        <v>49</v>
      </c>
      <c r="O8" s="19" t="s">
        <v>57</v>
      </c>
      <c r="P8" s="19" t="s">
        <v>50</v>
      </c>
      <c r="Q8" s="19" t="s">
        <v>51</v>
      </c>
      <c r="R8" s="19"/>
    </row>
    <row r="9" spans="1:19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9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9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</sheetData>
  <mergeCells count="1">
    <mergeCell ref="A1:S2"/>
  </mergeCells>
  <dataValidations count="7">
    <dataValidation type="list" allowBlank="1" showInputMessage="1" showErrorMessage="1" sqref="S9:T9 J9:K130 H9:H130" xr:uid="{D37CDAE9-93DA-454F-9665-ACD2ED4BE8F1}">
      <formula1>"Ja,Nei"</formula1>
    </dataValidation>
    <dataValidation type="list" allowBlank="1" showInputMessage="1" showErrorMessage="1" sqref="W9" xr:uid="{996F3721-C77B-4066-A0DF-B0DEB1F5FBE1}">
      <formula1>"0,1"</formula1>
    </dataValidation>
    <dataValidation type="list" allowBlank="1" showInputMessage="1" showErrorMessage="1" sqref="V9" xr:uid="{E68D2E90-CD9B-4E67-A589-4C23B6404FF0}">
      <formula1>"1,2,3,4,5"</formula1>
    </dataValidation>
    <dataValidation type="list" allowBlank="1" showInputMessage="1" showErrorMessage="1" sqref="O9:O130" xr:uid="{B1136F37-3359-5940-959D-3D5318D62D8A}">
      <formula1>"-,Avvist,Avklart"</formula1>
    </dataValidation>
    <dataValidation type="list" allowBlank="1" showInputMessage="1" showErrorMessage="1" sqref="F9:F130" xr:uid="{ABDCC9CF-41E4-FB41-BD2E-C361CE80DCA4}">
      <formula1>"-,Mann,Kvinne,Annet"</formula1>
    </dataValidation>
    <dataValidation type="list" allowBlank="1" showInputMessage="1" showErrorMessage="1" sqref="M9:M130" xr:uid="{6F2260C5-41B5-BE44-9FEE-B56EC15BDFAC}">
      <formula1>"Geriatrisk avdeling,Medisinsk avdeling,Kirurgisk avdeling,Ortopedisk avdeling,Keftavdeling,Fastlege,Hjemmetjenesten,Tildelingskontoret,Pasient/Pårørend,Annet"</formula1>
    </dataValidation>
    <dataValidation type="list" allowBlank="1" showInputMessage="1" showErrorMessage="1" sqref="I9:I130" xr:uid="{56AD05C2-80EE-0741-8858-A38798B72F71}">
      <formula1>"Hessa-Aspøy,Sentrum-Klipra,Aksla-Ellingsøy,Borgund,Åse-Lerstad,Spjelkavik vest,Spjelkavik øst,Blindheim,Skodje,Ørskog,Sandøy og Nordøyane"</formula1>
    </dataValidation>
  </dataValidations>
  <pageMargins left="0.7" right="0.7" top="0.75" bottom="0.75" header="0.3" footer="0.3"/>
  <pageSetup paperSize="9" scale="21" fitToWidth="0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BDD40-B22F-4839-8AAB-3BDFDB2A28DC}">
  <dimension ref="A1:X90"/>
  <sheetViews>
    <sheetView showGridLines="0" zoomScale="106" zoomScaleNormal="100" workbookViewId="0">
      <pane ySplit="1" topLeftCell="A2" activePane="bottomLeft" state="frozen"/>
      <selection pane="bottomLeft" activeCell="G53" sqref="G53"/>
    </sheetView>
  </sheetViews>
  <sheetFormatPr baseColWidth="10" defaultColWidth="8.83203125" defaultRowHeight="16" x14ac:dyDescent="0.2"/>
  <cols>
    <col min="1" max="1" width="7.5" customWidth="1"/>
    <col min="2" max="2" width="15.5" customWidth="1"/>
    <col min="3" max="3" width="6" customWidth="1"/>
    <col min="4" max="4" width="17.83203125" customWidth="1"/>
    <col min="5" max="5" width="7.1640625" customWidth="1"/>
    <col min="6" max="6" width="6.1640625" customWidth="1"/>
    <col min="7" max="7" width="11.1640625" bestFit="1" customWidth="1"/>
    <col min="8" max="8" width="7.33203125" customWidth="1"/>
    <col min="9" max="9" width="6.5" customWidth="1"/>
    <col min="10" max="10" width="16" customWidth="1"/>
    <col min="11" max="11" width="7.1640625" customWidth="1"/>
    <col min="14" max="14" width="11" customWidth="1"/>
  </cols>
  <sheetData>
    <row r="1" spans="1:24" ht="35" customHeight="1" x14ac:dyDescent="0.2">
      <c r="A1" s="12"/>
      <c r="B1" s="17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4" spans="1:24" x14ac:dyDescent="0.2">
      <c r="C4" s="22" t="s">
        <v>18</v>
      </c>
      <c r="D4" s="23"/>
      <c r="E4" s="23"/>
      <c r="F4" s="23"/>
      <c r="G4" s="23"/>
      <c r="H4" s="23"/>
      <c r="I4" s="23"/>
      <c r="J4" s="23"/>
      <c r="K4" s="24"/>
      <c r="M4" s="22" t="s">
        <v>10</v>
      </c>
      <c r="N4" s="23"/>
      <c r="O4" s="23"/>
      <c r="P4" s="23"/>
      <c r="Q4" s="23"/>
      <c r="R4" s="23"/>
      <c r="S4" s="23"/>
      <c r="T4" s="23"/>
      <c r="U4" s="24"/>
    </row>
    <row r="5" spans="1:24" x14ac:dyDescent="0.2">
      <c r="C5" s="7"/>
      <c r="K5" s="8"/>
      <c r="M5" s="7"/>
      <c r="U5" s="8"/>
    </row>
    <row r="6" spans="1:24" x14ac:dyDescent="0.2">
      <c r="C6" s="7"/>
      <c r="D6" t="s">
        <v>26</v>
      </c>
      <c r="E6">
        <f>COUNT(Kvalitetsregister!B9:B35)</f>
        <v>0</v>
      </c>
      <c r="K6" s="8"/>
      <c r="M6" s="7"/>
      <c r="U6" s="8"/>
    </row>
    <row r="7" spans="1:24" x14ac:dyDescent="0.2">
      <c r="C7" s="7"/>
      <c r="D7" t="s">
        <v>27</v>
      </c>
      <c r="E7">
        <f>COUNTIF(Kvalitetsregister!$K$9:$K$35,"Ja")</f>
        <v>0</v>
      </c>
      <c r="K7" s="8"/>
      <c r="M7" s="7"/>
      <c r="U7" s="8"/>
    </row>
    <row r="8" spans="1:24" x14ac:dyDescent="0.2">
      <c r="C8" s="7"/>
      <c r="K8" s="8"/>
      <c r="M8" s="7"/>
      <c r="U8" s="8"/>
    </row>
    <row r="9" spans="1:24" x14ac:dyDescent="0.2">
      <c r="C9" s="7"/>
      <c r="K9" s="8"/>
      <c r="M9" s="7"/>
      <c r="U9" s="8"/>
    </row>
    <row r="10" spans="1:24" x14ac:dyDescent="0.2">
      <c r="C10" s="7"/>
      <c r="K10" s="8"/>
      <c r="M10" s="7"/>
      <c r="U10" s="8"/>
    </row>
    <row r="11" spans="1:24" x14ac:dyDescent="0.2">
      <c r="C11" s="7"/>
      <c r="K11" s="8"/>
      <c r="M11" s="7"/>
      <c r="U11" s="8"/>
    </row>
    <row r="12" spans="1:24" x14ac:dyDescent="0.2">
      <c r="C12" s="7"/>
      <c r="K12" s="8"/>
      <c r="M12" s="7"/>
      <c r="U12" s="8"/>
    </row>
    <row r="13" spans="1:24" x14ac:dyDescent="0.2">
      <c r="C13" s="7"/>
      <c r="K13" s="8"/>
      <c r="M13" s="7"/>
      <c r="U13" s="8"/>
    </row>
    <row r="14" spans="1:24" x14ac:dyDescent="0.2">
      <c r="C14" s="7"/>
      <c r="K14" s="8"/>
      <c r="M14" s="7"/>
      <c r="U14" s="8"/>
    </row>
    <row r="15" spans="1:24" x14ac:dyDescent="0.2">
      <c r="C15" s="7"/>
      <c r="K15" s="8"/>
      <c r="M15" s="7"/>
      <c r="U15" s="8"/>
    </row>
    <row r="16" spans="1:24" x14ac:dyDescent="0.2">
      <c r="C16" s="7"/>
      <c r="K16" s="8"/>
      <c r="M16" s="7"/>
      <c r="U16" s="8"/>
    </row>
    <row r="17" spans="3:21" x14ac:dyDescent="0.2">
      <c r="C17" s="7"/>
      <c r="K17" s="8"/>
      <c r="M17" s="7"/>
      <c r="U17" s="8"/>
    </row>
    <row r="18" spans="3:21" x14ac:dyDescent="0.2">
      <c r="C18" s="7"/>
      <c r="K18" s="8"/>
      <c r="M18" s="7"/>
      <c r="U18" s="8"/>
    </row>
    <row r="19" spans="3:21" x14ac:dyDescent="0.2">
      <c r="C19" s="9"/>
      <c r="D19" s="10"/>
      <c r="E19" s="10"/>
      <c r="F19" s="10"/>
      <c r="G19" s="10"/>
      <c r="H19" s="10"/>
      <c r="I19" s="10"/>
      <c r="J19" s="10"/>
      <c r="K19" s="11"/>
      <c r="M19" s="9"/>
      <c r="N19" s="10"/>
      <c r="O19" s="10"/>
      <c r="P19" s="10"/>
      <c r="Q19" s="10"/>
      <c r="R19" s="10"/>
      <c r="S19" s="10"/>
      <c r="T19" s="10"/>
      <c r="U19" s="11"/>
    </row>
    <row r="21" spans="3:21" x14ac:dyDescent="0.2">
      <c r="C21" s="22" t="s">
        <v>25</v>
      </c>
      <c r="D21" s="23"/>
      <c r="E21" s="23"/>
      <c r="F21" s="23"/>
      <c r="G21" s="23"/>
      <c r="H21" s="23"/>
      <c r="I21" s="23"/>
      <c r="J21" s="23"/>
      <c r="K21" s="24"/>
      <c r="M21" s="22" t="s">
        <v>22</v>
      </c>
      <c r="N21" s="23"/>
      <c r="O21" s="23"/>
      <c r="P21" s="23"/>
      <c r="Q21" s="23"/>
      <c r="R21" s="23"/>
      <c r="S21" s="23"/>
      <c r="T21" s="23"/>
      <c r="U21" s="24"/>
    </row>
    <row r="22" spans="3:21" x14ac:dyDescent="0.2">
      <c r="C22" s="7"/>
      <c r="K22" s="8"/>
      <c r="M22" s="7"/>
      <c r="U22" s="8"/>
    </row>
    <row r="23" spans="3:21" x14ac:dyDescent="0.2">
      <c r="C23" s="7"/>
      <c r="K23" s="8"/>
      <c r="M23" s="7"/>
      <c r="U23" s="8"/>
    </row>
    <row r="24" spans="3:21" x14ac:dyDescent="0.2">
      <c r="C24" s="7"/>
      <c r="K24" s="8"/>
      <c r="M24" s="7"/>
      <c r="U24" s="8"/>
    </row>
    <row r="25" spans="3:21" x14ac:dyDescent="0.2">
      <c r="C25" s="7"/>
      <c r="K25" s="8"/>
      <c r="M25" s="7"/>
      <c r="U25" s="8"/>
    </row>
    <row r="26" spans="3:21" x14ac:dyDescent="0.2">
      <c r="C26" s="7"/>
      <c r="K26" s="8"/>
      <c r="M26" s="7"/>
      <c r="U26" s="8"/>
    </row>
    <row r="27" spans="3:21" x14ac:dyDescent="0.2">
      <c r="C27" s="7"/>
      <c r="K27" s="8"/>
      <c r="M27" s="7"/>
      <c r="U27" s="8"/>
    </row>
    <row r="28" spans="3:21" x14ac:dyDescent="0.2">
      <c r="C28" s="7"/>
      <c r="K28" s="8"/>
      <c r="M28" s="7"/>
      <c r="U28" s="8"/>
    </row>
    <row r="29" spans="3:21" x14ac:dyDescent="0.2">
      <c r="C29" s="7"/>
      <c r="K29" s="8"/>
      <c r="M29" s="7"/>
      <c r="U29" s="8"/>
    </row>
    <row r="30" spans="3:21" x14ac:dyDescent="0.2">
      <c r="C30" s="7"/>
      <c r="K30" s="8"/>
      <c r="M30" s="7"/>
      <c r="U30" s="8"/>
    </row>
    <row r="31" spans="3:21" x14ac:dyDescent="0.2">
      <c r="C31" s="7"/>
      <c r="K31" s="8"/>
      <c r="M31" s="7"/>
      <c r="U31" s="8"/>
    </row>
    <row r="32" spans="3:21" x14ac:dyDescent="0.2">
      <c r="C32" s="7"/>
      <c r="K32" s="8"/>
      <c r="M32" s="7"/>
      <c r="U32" s="8"/>
    </row>
    <row r="33" spans="3:21" x14ac:dyDescent="0.2">
      <c r="C33" s="7"/>
      <c r="K33" s="8"/>
      <c r="M33" s="7"/>
      <c r="U33" s="8"/>
    </row>
    <row r="34" spans="3:21" x14ac:dyDescent="0.2">
      <c r="C34" s="7"/>
      <c r="K34" s="8"/>
      <c r="M34" s="7"/>
      <c r="U34" s="8"/>
    </row>
    <row r="35" spans="3:21" x14ac:dyDescent="0.2">
      <c r="C35" s="7"/>
      <c r="K35" s="8"/>
      <c r="M35" s="7"/>
      <c r="U35" s="8"/>
    </row>
    <row r="36" spans="3:21" x14ac:dyDescent="0.2">
      <c r="C36" s="9"/>
      <c r="D36" s="10"/>
      <c r="E36" s="10"/>
      <c r="F36" s="10"/>
      <c r="G36" s="10"/>
      <c r="H36" s="10"/>
      <c r="I36" s="10"/>
      <c r="J36" s="10"/>
      <c r="K36" s="11"/>
      <c r="M36" s="9"/>
      <c r="N36" s="10"/>
      <c r="O36" s="10"/>
      <c r="P36" s="10"/>
      <c r="Q36" s="10"/>
      <c r="R36" s="10"/>
      <c r="S36" s="10"/>
      <c r="T36" s="10"/>
      <c r="U36" s="11"/>
    </row>
    <row r="40" spans="3:21" ht="23" customHeight="1" x14ac:dyDescent="0.2">
      <c r="C40" s="25" t="s">
        <v>39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</row>
    <row r="41" spans="3:21" x14ac:dyDescent="0.2">
      <c r="C41" s="7"/>
      <c r="U41" s="8"/>
    </row>
    <row r="42" spans="3:21" x14ac:dyDescent="0.2">
      <c r="C42" s="7"/>
      <c r="D42" s="14" t="s">
        <v>10</v>
      </c>
      <c r="E42" s="15" t="s">
        <v>17</v>
      </c>
      <c r="G42" s="14" t="s">
        <v>20</v>
      </c>
      <c r="H42" s="15" t="s">
        <v>17</v>
      </c>
      <c r="J42" s="14" t="s">
        <v>22</v>
      </c>
      <c r="K42" s="15" t="s">
        <v>17</v>
      </c>
      <c r="M42" s="14" t="s">
        <v>28</v>
      </c>
      <c r="N42" s="15"/>
      <c r="O42" s="14" t="s">
        <v>17</v>
      </c>
      <c r="Q42" s="14" t="s">
        <v>28</v>
      </c>
      <c r="R42" s="15"/>
      <c r="S42" s="14" t="s">
        <v>17</v>
      </c>
      <c r="U42" s="8"/>
    </row>
    <row r="43" spans="3:21" x14ac:dyDescent="0.2">
      <c r="C43" s="16"/>
      <c r="D43" s="5" t="s">
        <v>31</v>
      </c>
      <c r="E43" s="5">
        <f>COUNTIF(Kvalitetsregister!$M$9:$M$35,D43)</f>
        <v>0</v>
      </c>
      <c r="G43" s="5" t="s">
        <v>7</v>
      </c>
      <c r="H43" s="13">
        <f>COUNTIF(Kvalitetsregister!H9:H35,"Ja")</f>
        <v>0</v>
      </c>
      <c r="J43" s="5" t="s">
        <v>23</v>
      </c>
      <c r="K43" s="5">
        <f>COUNTIF(Kvalitetsregister!$F9:$F35,Resultater!J43)</f>
        <v>0</v>
      </c>
      <c r="M43" s="5" t="s">
        <v>28</v>
      </c>
      <c r="N43" s="5"/>
      <c r="O43" s="5">
        <f>COUNTIF(Kvalitetsregister!$J$9:$J$35,"Ja")</f>
        <v>0</v>
      </c>
      <c r="Q43" s="5" t="s">
        <v>28</v>
      </c>
      <c r="R43" s="5"/>
      <c r="S43" s="5">
        <f>COUNTIF(Kvalitetsregister!$K$9:$K$35,"Ja")</f>
        <v>0</v>
      </c>
      <c r="U43" s="8"/>
    </row>
    <row r="44" spans="3:21" x14ac:dyDescent="0.2">
      <c r="C44" s="16"/>
      <c r="D44" s="5" t="s">
        <v>32</v>
      </c>
      <c r="E44" s="5">
        <f>COUNTIF(Kvalitetsregister!$M$9:$M$35,D44)</f>
        <v>0</v>
      </c>
      <c r="G44" s="5" t="s">
        <v>21</v>
      </c>
      <c r="H44" s="5">
        <f>COUNTIF(Kvalitetsregister!H9:H35,"Nei")</f>
        <v>0</v>
      </c>
      <c r="J44" s="5" t="s">
        <v>24</v>
      </c>
      <c r="K44" s="5">
        <f>COUNTIF(Kvalitetsregister!$F9:$F35,Resultater!J44)</f>
        <v>0</v>
      </c>
      <c r="M44" s="5" t="s">
        <v>29</v>
      </c>
      <c r="N44" s="5"/>
      <c r="O44" s="5">
        <f>COUNTIF(Kvalitetsregister!$J$9:$J$35,"Nei")</f>
        <v>0</v>
      </c>
      <c r="Q44" s="5" t="s">
        <v>29</v>
      </c>
      <c r="R44" s="5"/>
      <c r="S44" s="5">
        <f>COUNTIF(Kvalitetsregister!$J$9:$J$36,"Nei")</f>
        <v>0</v>
      </c>
      <c r="U44" s="8"/>
    </row>
    <row r="45" spans="3:21" x14ac:dyDescent="0.2">
      <c r="C45" s="16"/>
      <c r="D45" s="5" t="s">
        <v>33</v>
      </c>
      <c r="E45" s="5">
        <f>COUNTIF(Kvalitetsregister!$M$9:$M$35,D45)</f>
        <v>0</v>
      </c>
      <c r="J45" s="5" t="s">
        <v>15</v>
      </c>
      <c r="K45" s="5">
        <f>COUNTIF(Kvalitetsregister!F11:F37,Resultater!J45)</f>
        <v>0</v>
      </c>
      <c r="U45" s="8"/>
    </row>
    <row r="46" spans="3:21" x14ac:dyDescent="0.2">
      <c r="C46" s="16"/>
      <c r="D46" s="5" t="s">
        <v>34</v>
      </c>
      <c r="E46" s="5">
        <f>COUNTIF(Kvalitetsregister!$M$9:$M$35,D46)</f>
        <v>0</v>
      </c>
      <c r="U46" s="8"/>
    </row>
    <row r="47" spans="3:21" x14ac:dyDescent="0.2">
      <c r="C47" s="7"/>
      <c r="D47" s="5" t="s">
        <v>35</v>
      </c>
      <c r="E47" s="5">
        <f>COUNTIF(Kvalitetsregister!$M$9:$M$35,D47)</f>
        <v>0</v>
      </c>
      <c r="U47" s="8"/>
    </row>
    <row r="48" spans="3:21" x14ac:dyDescent="0.2">
      <c r="C48" s="7"/>
      <c r="D48" s="5" t="s">
        <v>14</v>
      </c>
      <c r="E48" s="5">
        <f>COUNTIF(Kvalitetsregister!$M$9:$M$35,D48)</f>
        <v>0</v>
      </c>
      <c r="U48" s="8"/>
    </row>
    <row r="49" spans="3:21" x14ac:dyDescent="0.2">
      <c r="C49" s="7"/>
      <c r="D49" s="5" t="s">
        <v>36</v>
      </c>
      <c r="E49" s="5">
        <f>COUNTIF(Kvalitetsregister!$M$9:$M$35,D49)</f>
        <v>0</v>
      </c>
      <c r="U49" s="8"/>
    </row>
    <row r="50" spans="3:21" x14ac:dyDescent="0.2">
      <c r="C50" s="7"/>
      <c r="D50" s="5" t="s">
        <v>37</v>
      </c>
      <c r="E50" s="5">
        <f>COUNTIF(Kvalitetsregister!$M$9:$M$35,D50)</f>
        <v>0</v>
      </c>
      <c r="U50" s="8"/>
    </row>
    <row r="51" spans="3:21" x14ac:dyDescent="0.2">
      <c r="C51" s="7"/>
      <c r="D51" s="5" t="s">
        <v>38</v>
      </c>
      <c r="E51" s="5">
        <f>COUNTIF(Kvalitetsregister!$M$9:$M$35,D51)</f>
        <v>0</v>
      </c>
      <c r="U51" s="8"/>
    </row>
    <row r="52" spans="3:21" x14ac:dyDescent="0.2">
      <c r="C52" s="7"/>
      <c r="D52" s="5" t="s">
        <v>15</v>
      </c>
      <c r="E52" s="5">
        <f>COUNTIF(Kvalitetsregister!$M$9:$M$35,D52)</f>
        <v>0</v>
      </c>
      <c r="U52" s="8"/>
    </row>
    <row r="53" spans="3:21" x14ac:dyDescent="0.2">
      <c r="C53" s="7"/>
      <c r="U53" s="8"/>
    </row>
    <row r="54" spans="3:21" x14ac:dyDescent="0.2">
      <c r="C54" s="7"/>
      <c r="U54" s="8"/>
    </row>
    <row r="55" spans="3:21" x14ac:dyDescent="0.2"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</row>
    <row r="85" spans="2:3" x14ac:dyDescent="0.2">
      <c r="B85" s="6"/>
      <c r="C85" s="6"/>
    </row>
    <row r="90" spans="2:3" x14ac:dyDescent="0.2">
      <c r="B90" s="6"/>
      <c r="C90" s="6"/>
    </row>
  </sheetData>
  <mergeCells count="5">
    <mergeCell ref="C4:K4"/>
    <mergeCell ref="M4:U4"/>
    <mergeCell ref="C21:K21"/>
    <mergeCell ref="M21:U21"/>
    <mergeCell ref="C40:U40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BF609FE1DF74FA20052C9994C0957" ma:contentTypeVersion="21" ma:contentTypeDescription="Create a new document." ma:contentTypeScope="" ma:versionID="829caf08350d4d8f67b4b72a459759eb">
  <xsd:schema xmlns:xsd="http://www.w3.org/2001/XMLSchema" xmlns:xs="http://www.w3.org/2001/XMLSchema" xmlns:p="http://schemas.microsoft.com/office/2006/metadata/properties" xmlns:ns1="http://schemas.microsoft.com/sharepoint/v3" xmlns:ns2="f80ed291-6564-4387-90a6-c55f06728508" xmlns:ns3="39d86da6-136f-4bbf-bde7-6342502e9d96" targetNamespace="http://schemas.microsoft.com/office/2006/metadata/properties" ma:root="true" ma:fieldsID="7a1106238de35574ee0a0cf0a02cb029" ns1:_="" ns2:_="" ns3:_="">
    <xsd:import namespace="http://schemas.microsoft.com/sharepoint/v3"/>
    <xsd:import namespace="f80ed291-6564-4387-90a6-c55f06728508"/>
    <xsd:import namespace="39d86da6-136f-4bbf-bde7-6342502e9d96"/>
    <xsd:element name="properties">
      <xsd:complexType>
        <xsd:sequence>
          <xsd:element name="documentManagement">
            <xsd:complexType>
              <xsd:all>
                <xsd:element ref="ns2:Dok_x002e_status" minOccurs="0"/>
                <xsd:element ref="ns2:Delteksternt" minOccurs="0"/>
                <xsd:element ref="ns2:Info_x0001f4d1_" minOccurs="0"/>
                <xsd:element ref="ns1:_ip_UnifiedCompliancePolicyProperti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ed291-6564-4387-90a6-c55f06728508" elementFormDefault="qualified">
    <xsd:import namespace="http://schemas.microsoft.com/office/2006/documentManagement/types"/>
    <xsd:import namespace="http://schemas.microsoft.com/office/infopath/2007/PartnerControls"/>
    <xsd:element name="Dok_x002e_status" ma:index="2" nillable="true" ma:displayName="Dok. status" ma:format="Dropdown" ma:internalName="Dok_x002e_status">
      <xsd:simpleType>
        <xsd:restriction base="dms:Choice">
          <xsd:enumeration value="Utkast ▶"/>
          <xsd:enumeration value="Gjeldende ✅"/>
          <xsd:enumeration value="Utgått ❌"/>
          <xsd:enumeration value="For info 💡"/>
          <xsd:enumeration value="Annet"/>
        </xsd:restriction>
      </xsd:simpleType>
    </xsd:element>
    <xsd:element name="Delteksternt" ma:index="3" nillable="true" ma:displayName="Delt eksternt 🔓" ma:default="0" ma:format="Dropdown" ma:internalName="Delteksternt">
      <xsd:simpleType>
        <xsd:restriction base="dms:Boolean"/>
      </xsd:simpleType>
    </xsd:element>
    <xsd:element name="Info_x0001f4d1_" ma:index="4" nillable="true" ma:displayName="Info 📑" ma:format="Dropdown" ma:internalName="Info_x0001f4d1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dc50227e-c313-4633-a131-4c0e9c1be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86da6-136f-4bbf-bde7-6342502e9d9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d42d1a1a-24c2-4327-9f0b-197f813b8dda}" ma:internalName="TaxCatchAll" ma:showField="CatchAllData" ma:web="39d86da6-136f-4bbf-bde7-6342502e9d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_x002e_status xmlns="f80ed291-6564-4387-90a6-c55f06728508" xsi:nil="true"/>
    <Delteksternt xmlns="f80ed291-6564-4387-90a6-c55f06728508">false</Delteksternt>
    <_ip_UnifiedCompliancePolicyUIAction xmlns="http://schemas.microsoft.com/sharepoint/v3" xsi:nil="true"/>
    <lcf76f155ced4ddcb4097134ff3c332f xmlns="f80ed291-6564-4387-90a6-c55f06728508">
      <Terms xmlns="http://schemas.microsoft.com/office/infopath/2007/PartnerControls"/>
    </lcf76f155ced4ddcb4097134ff3c332f>
    <_ip_UnifiedCompliancePolicyProperties xmlns="http://schemas.microsoft.com/sharepoint/v3" xsi:nil="true"/>
    <Info_x0001f4d1_ xmlns="f80ed291-6564-4387-90a6-c55f06728508" xsi:nil="true"/>
    <TaxCatchAll xmlns="39d86da6-136f-4bbf-bde7-6342502e9d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269A7-3520-406D-BEB3-29432E363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ed291-6564-4387-90a6-c55f06728508"/>
    <ds:schemaRef ds:uri="39d86da6-136f-4bbf-bde7-6342502e9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8E6F16-AF38-4C47-87F1-500A5D1C72A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9d86da6-136f-4bbf-bde7-6342502e9d96"/>
    <ds:schemaRef ds:uri="f80ed291-6564-4387-90a6-c55f067285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E161DE-164A-4F9F-9EF2-105EC75166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Kvalitetsregister</vt:lpstr>
      <vt:lpstr>Resultater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Ovstedal</dc:creator>
  <cp:keywords/>
  <dc:description/>
  <cp:lastModifiedBy>Julie Øvstedal</cp:lastModifiedBy>
  <cp:revision/>
  <dcterms:created xsi:type="dcterms:W3CDTF">2022-10-14T13:27:39Z</dcterms:created>
  <dcterms:modified xsi:type="dcterms:W3CDTF">2023-10-18T08:37:37Z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0x0101001A5BF609FE1DF74FA20052C9994C0957</vt:lpwstr>
  </property>
  <property fmtid="{D5CDD505-2E9C-101B-9397-08002B2CF9AE}" pid="3" name="MediaServiceImageTags">
    <vt:lpwstr/>
  </property>
</Properties>
</file>